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ov\Desktop\"/>
    </mc:Choice>
  </mc:AlternateContent>
  <xr:revisionPtr revIDLastSave="0" documentId="13_ncr:9_{A7C2D380-D2AF-410E-9370-33986EDE07A7}" xr6:coauthVersionLast="47" xr6:coauthVersionMax="47" xr10:uidLastSave="{00000000-0000-0000-0000-000000000000}"/>
  <bookViews>
    <workbookView xWindow="-120" yWindow="-120" windowWidth="29040" windowHeight="15720" xr2:uid="{2D9FA4C3-7376-40B0-A330-5C01E5BB28F8}"/>
  </bookViews>
  <sheets>
    <sheet name="Resultatrapport Klimataktion Fö" sheetId="1" r:id="rId1"/>
  </sheets>
  <calcPr calcId="0"/>
</workbook>
</file>

<file path=xl/calcChain.xml><?xml version="1.0" encoding="utf-8"?>
<calcChain xmlns="http://schemas.openxmlformats.org/spreadsheetml/2006/main">
  <c r="C70" i="1" l="1"/>
  <c r="C56" i="1"/>
  <c r="C20" i="1"/>
  <c r="C22" i="1" s="1"/>
  <c r="C76" i="1"/>
  <c r="C29" i="1" l="1"/>
  <c r="C81" i="1"/>
  <c r="C82" i="1"/>
</calcChain>
</file>

<file path=xl/sharedStrings.xml><?xml version="1.0" encoding="utf-8"?>
<sst xmlns="http://schemas.openxmlformats.org/spreadsheetml/2006/main" count="78" uniqueCount="78">
  <si>
    <t>Resultatrapport</t>
  </si>
  <si>
    <t>Utskrivet 2026-02-18 09:52</t>
  </si>
  <si>
    <t>802440-8604</t>
  </si>
  <si>
    <t>Räkenskapsår 2025-01-01 - 2025-12-31</t>
  </si>
  <si>
    <t>Period 2025-01-01 - 2025-12-31</t>
  </si>
  <si>
    <t xml:space="preserve">Senaste vernr A 65  B 8  C 60  D 109  G 2  </t>
  </si>
  <si>
    <t>Period</t>
  </si>
  <si>
    <t>Period fg år</t>
  </si>
  <si>
    <t>Periodens budget</t>
  </si>
  <si>
    <t>RÖRELSENS INTÄKTER</t>
  </si>
  <si>
    <t>Nettoomsättning</t>
  </si>
  <si>
    <t>Öresdifferens</t>
  </si>
  <si>
    <t>Summa nettoomsättning</t>
  </si>
  <si>
    <t>Övriga rörelseintäkter</t>
  </si>
  <si>
    <t>Medlemsavgifter</t>
  </si>
  <si>
    <t>Gåvor</t>
  </si>
  <si>
    <t>Nobelfest</t>
  </si>
  <si>
    <t>Erhållna bidrag Naturvårdsverket</t>
  </si>
  <si>
    <t>Kursavgifter</t>
  </si>
  <si>
    <t>Övr ersättn och intäkter</t>
  </si>
  <si>
    <t>Sjuklöneersättning</t>
  </si>
  <si>
    <t>Summa övriga rörelseintäkter</t>
  </si>
  <si>
    <t>SUMMA RÖRELSENS INTÄKTER</t>
  </si>
  <si>
    <t>RÖRELSENS KOSTNADER</t>
  </si>
  <si>
    <t>Övriga varu- och materialkostnader</t>
  </si>
  <si>
    <t xml:space="preserve">Övriga årsmöteskostnader </t>
  </si>
  <si>
    <t>Summa Övriga varu- och materialkostnader</t>
  </si>
  <si>
    <t>BRUTTOVINST</t>
  </si>
  <si>
    <t>Övriga externa kostnader</t>
  </si>
  <si>
    <t>Lokalhyra</t>
  </si>
  <si>
    <t>Flygblad, affischer &amp; banderoller mm</t>
  </si>
  <si>
    <t>Demonstrationer</t>
  </si>
  <si>
    <t>Reklamtrycksaker</t>
  </si>
  <si>
    <t>Kontorsmaterial</t>
  </si>
  <si>
    <t>Telefon</t>
  </si>
  <si>
    <t>MailChimp</t>
  </si>
  <si>
    <t>Datakommunikation</t>
  </si>
  <si>
    <t>Porto</t>
  </si>
  <si>
    <t>Redovisningskostnader</t>
  </si>
  <si>
    <t>Övr kostnader</t>
  </si>
  <si>
    <t>Annonser</t>
  </si>
  <si>
    <t>Projektstöd</t>
  </si>
  <si>
    <t>Stipendieutbetalning</t>
  </si>
  <si>
    <t>Tävlingsvinster</t>
  </si>
  <si>
    <t>Möteskostnader</t>
  </si>
  <si>
    <t>Kostnad podd</t>
  </si>
  <si>
    <t xml:space="preserve">Övriga Förvaltningskost </t>
  </si>
  <si>
    <t>Konsultarvode</t>
  </si>
  <si>
    <t>Bankkostnader</t>
  </si>
  <si>
    <t>Medl.avg. annan organisation</t>
  </si>
  <si>
    <t>Övriga administrativa kostnader</t>
  </si>
  <si>
    <t>Bidrag till lokalavdelningar</t>
  </si>
  <si>
    <t>Nobelfest kostnader</t>
  </si>
  <si>
    <t>Summa övriga externa kostnader</t>
  </si>
  <si>
    <t>Personalkostnader</t>
  </si>
  <si>
    <t>Löner</t>
  </si>
  <si>
    <t>Externa Lön Klimataktion</t>
  </si>
  <si>
    <t>Semesterers KA</t>
  </si>
  <si>
    <t>Förändring semestelöneskuld</t>
  </si>
  <si>
    <t>Reseutlägg</t>
  </si>
  <si>
    <t>Arbetsgivaravgifter</t>
  </si>
  <si>
    <t>Löneskatt</t>
  </si>
  <si>
    <t>Folksam/Fora</t>
  </si>
  <si>
    <t>LF tjänstepension m.m</t>
  </si>
  <si>
    <t>Övriga personalkostnader</t>
  </si>
  <si>
    <t>Friskvårdsbidrag</t>
  </si>
  <si>
    <t>Summa personalkostnader</t>
  </si>
  <si>
    <t>Finansiella poster</t>
  </si>
  <si>
    <t>Ränteintäkter</t>
  </si>
  <si>
    <t>Ränteintäkter skattekonto</t>
  </si>
  <si>
    <t>Kostnadsränta skattekonto</t>
  </si>
  <si>
    <t>Summa finansiella poster</t>
  </si>
  <si>
    <t>SUMMA RÖRELSENS KOSTNADER</t>
  </si>
  <si>
    <t>Årets resultat</t>
  </si>
  <si>
    <t>Redovisat resultat</t>
  </si>
  <si>
    <t>Summa årets resultat</t>
  </si>
  <si>
    <t>BERÄKNAT RESULTAT</t>
  </si>
  <si>
    <t>Klimataktion Föreningen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</si>
</sst>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4" fontId="18" fillId="0" borderId="12" xfId="0" applyNumberFormat="1" applyFont="1" applyBorder="1"/>
    <xf numFmtId="4" fontId="18" fillId="0" borderId="0" xfId="0" applyNumberFormat="1" applyFont="1" applyFill="1" applyBorder="1"/>
    <xf numFmtId="4" fontId="18" fillId="0" borderId="0" xfId="0" applyNumberFormat="1" applyFont="1"/>
    <xf numFmtId="0" fontId="18" fillId="0" borderId="0" xfId="0" applyFont="1" applyBorder="1"/>
    <xf numFmtId="4" fontId="18" fillId="0" borderId="0" xfId="0" applyNumberFormat="1" applyFont="1" applyBorder="1"/>
    <xf numFmtId="4" fontId="18" fillId="0" borderId="10" xfId="0" applyNumberFormat="1" applyFont="1" applyBorder="1"/>
    <xf numFmtId="4" fontId="19" fillId="0" borderId="0" xfId="0" applyNumberFormat="1" applyFont="1"/>
    <xf numFmtId="4" fontId="18" fillId="0" borderId="11" xfId="0" applyNumberFormat="1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F3A8-5A7C-4E43-82F7-2103FDF295BF}">
  <dimension ref="A1:J85"/>
  <sheetViews>
    <sheetView tabSelected="1" workbookViewId="0">
      <selection activeCell="M82" sqref="M82"/>
    </sheetView>
  </sheetViews>
  <sheetFormatPr defaultRowHeight="12" x14ac:dyDescent="0.2"/>
  <cols>
    <col min="1" max="1" width="6.7109375" style="1" customWidth="1"/>
    <col min="2" max="2" width="29.5703125" style="1" customWidth="1"/>
    <col min="3" max="3" width="17" style="1" customWidth="1"/>
    <col min="4" max="4" width="18.7109375" style="1" customWidth="1"/>
    <col min="5" max="5" width="16.7109375" style="1" customWidth="1"/>
    <col min="6" max="8" width="9.140625" style="1"/>
    <col min="9" max="10" width="10" style="1" bestFit="1" customWidth="1"/>
    <col min="11" max="16384" width="9.140625" style="1"/>
  </cols>
  <sheetData>
    <row r="1" spans="1:10" ht="15.75" x14ac:dyDescent="0.25">
      <c r="A1" s="15" t="s">
        <v>77</v>
      </c>
      <c r="B1" s="16"/>
      <c r="C1" s="15" t="s">
        <v>0</v>
      </c>
      <c r="D1" s="17" t="s">
        <v>1</v>
      </c>
      <c r="E1" s="17"/>
    </row>
    <row r="2" spans="1:10" x14ac:dyDescent="0.2">
      <c r="A2" s="1" t="s">
        <v>2</v>
      </c>
      <c r="D2" s="17" t="s">
        <v>5</v>
      </c>
      <c r="E2" s="17"/>
    </row>
    <row r="3" spans="1:10" x14ac:dyDescent="0.2">
      <c r="A3" s="1" t="s">
        <v>3</v>
      </c>
    </row>
    <row r="4" spans="1:10" x14ac:dyDescent="0.2">
      <c r="A4" s="1" t="s">
        <v>4</v>
      </c>
    </row>
    <row r="6" spans="1:10" x14ac:dyDescent="0.2">
      <c r="A6" s="3"/>
      <c r="B6" s="3"/>
      <c r="C6" s="4" t="s">
        <v>6</v>
      </c>
      <c r="D6" s="4" t="s">
        <v>7</v>
      </c>
      <c r="E6" s="4" t="s">
        <v>8</v>
      </c>
    </row>
    <row r="7" spans="1:10" x14ac:dyDescent="0.2">
      <c r="A7" s="2" t="s">
        <v>9</v>
      </c>
      <c r="B7" s="2"/>
    </row>
    <row r="8" spans="1:10" x14ac:dyDescent="0.2">
      <c r="A8" s="2" t="s">
        <v>10</v>
      </c>
      <c r="B8" s="2"/>
    </row>
    <row r="9" spans="1:10" x14ac:dyDescent="0.2">
      <c r="A9" s="5">
        <v>3740</v>
      </c>
      <c r="B9" s="5" t="s">
        <v>11</v>
      </c>
      <c r="C9" s="5">
        <v>1</v>
      </c>
      <c r="D9" s="5">
        <v>0</v>
      </c>
      <c r="E9" s="5">
        <v>0</v>
      </c>
    </row>
    <row r="10" spans="1:10" x14ac:dyDescent="0.2">
      <c r="A10" s="2" t="s">
        <v>12</v>
      </c>
      <c r="B10" s="2"/>
      <c r="C10" s="2">
        <v>1</v>
      </c>
      <c r="D10" s="2">
        <v>0</v>
      </c>
      <c r="E10" s="2">
        <v>0</v>
      </c>
    </row>
    <row r="11" spans="1:10" x14ac:dyDescent="0.2">
      <c r="A11" s="2"/>
      <c r="B11" s="2"/>
    </row>
    <row r="12" spans="1:10" x14ac:dyDescent="0.2">
      <c r="A12" s="2" t="s">
        <v>13</v>
      </c>
      <c r="B12" s="2"/>
    </row>
    <row r="13" spans="1:10" x14ac:dyDescent="0.2">
      <c r="A13" s="6">
        <v>3900</v>
      </c>
      <c r="B13" s="6" t="s">
        <v>14</v>
      </c>
      <c r="C13" s="7">
        <v>160575</v>
      </c>
      <c r="D13" s="7">
        <v>159370</v>
      </c>
      <c r="E13" s="7">
        <v>165000</v>
      </c>
      <c r="H13" s="8"/>
      <c r="J13" s="9"/>
    </row>
    <row r="14" spans="1:10" x14ac:dyDescent="0.2">
      <c r="A14" s="10">
        <v>3910</v>
      </c>
      <c r="B14" s="10" t="s">
        <v>15</v>
      </c>
      <c r="C14" s="11">
        <v>40340</v>
      </c>
      <c r="D14" s="11">
        <v>22775.95</v>
      </c>
      <c r="E14" s="11">
        <v>35000</v>
      </c>
    </row>
    <row r="15" spans="1:10" x14ac:dyDescent="0.2">
      <c r="A15" s="10">
        <v>3912</v>
      </c>
      <c r="B15" s="10" t="s">
        <v>16</v>
      </c>
      <c r="C15" s="10">
        <v>0</v>
      </c>
      <c r="D15" s="11">
        <v>1500</v>
      </c>
      <c r="E15" s="10">
        <v>0</v>
      </c>
    </row>
    <row r="16" spans="1:10" x14ac:dyDescent="0.2">
      <c r="A16" s="10">
        <v>3988</v>
      </c>
      <c r="B16" s="10" t="s">
        <v>17</v>
      </c>
      <c r="C16" s="11">
        <v>110000</v>
      </c>
      <c r="D16" s="11">
        <v>139000</v>
      </c>
      <c r="E16" s="11">
        <v>110000</v>
      </c>
    </row>
    <row r="17" spans="1:9" x14ac:dyDescent="0.2">
      <c r="A17" s="10">
        <v>3989</v>
      </c>
      <c r="B17" s="10" t="s">
        <v>18</v>
      </c>
      <c r="C17" s="11">
        <v>7350</v>
      </c>
      <c r="D17" s="11">
        <v>6250</v>
      </c>
      <c r="E17" s="11">
        <v>10000</v>
      </c>
    </row>
    <row r="18" spans="1:9" x14ac:dyDescent="0.2">
      <c r="A18" s="10">
        <v>3990</v>
      </c>
      <c r="B18" s="10" t="s">
        <v>19</v>
      </c>
      <c r="C18" s="11">
        <v>82600</v>
      </c>
      <c r="D18" s="11">
        <v>65960</v>
      </c>
      <c r="E18" s="11">
        <v>80240</v>
      </c>
    </row>
    <row r="19" spans="1:9" x14ac:dyDescent="0.2">
      <c r="A19" s="3">
        <v>3997</v>
      </c>
      <c r="B19" s="3" t="s">
        <v>20</v>
      </c>
      <c r="C19" s="3">
        <v>0</v>
      </c>
      <c r="D19" s="12">
        <v>1463</v>
      </c>
      <c r="E19" s="3">
        <v>0</v>
      </c>
    </row>
    <row r="20" spans="1:9" x14ac:dyDescent="0.2">
      <c r="A20" s="2" t="s">
        <v>21</v>
      </c>
      <c r="B20" s="2"/>
      <c r="C20" s="9">
        <f>SUM(C13:C19)</f>
        <v>400865</v>
      </c>
      <c r="D20" s="9">
        <v>396318.95</v>
      </c>
      <c r="E20" s="9">
        <v>400240</v>
      </c>
    </row>
    <row r="21" spans="1:9" x14ac:dyDescent="0.2">
      <c r="A21" s="2"/>
      <c r="B21" s="2"/>
    </row>
    <row r="22" spans="1:9" x14ac:dyDescent="0.2">
      <c r="A22" s="2" t="s">
        <v>22</v>
      </c>
      <c r="B22" s="2"/>
      <c r="C22" s="13">
        <f>SUM(C9+C20)</f>
        <v>400866</v>
      </c>
      <c r="D22" s="13">
        <v>396318.95</v>
      </c>
      <c r="E22" s="13">
        <v>400240</v>
      </c>
    </row>
    <row r="23" spans="1:9" x14ac:dyDescent="0.2">
      <c r="A23" s="2"/>
      <c r="B23" s="2"/>
      <c r="C23" s="2"/>
      <c r="D23" s="2"/>
      <c r="E23" s="2"/>
    </row>
    <row r="24" spans="1:9" x14ac:dyDescent="0.2">
      <c r="A24" s="2" t="s">
        <v>23</v>
      </c>
      <c r="B24" s="2"/>
    </row>
    <row r="25" spans="1:9" x14ac:dyDescent="0.2">
      <c r="A25" s="2" t="s">
        <v>24</v>
      </c>
      <c r="B25" s="2"/>
    </row>
    <row r="26" spans="1:9" x14ac:dyDescent="0.2">
      <c r="A26" s="5">
        <v>4895</v>
      </c>
      <c r="B26" s="5" t="s">
        <v>25</v>
      </c>
      <c r="C26" s="14">
        <v>-8446.18</v>
      </c>
      <c r="D26" s="14">
        <v>-5677.7</v>
      </c>
      <c r="E26" s="14">
        <v>-7000</v>
      </c>
    </row>
    <row r="27" spans="1:9" x14ac:dyDescent="0.2">
      <c r="A27" s="2" t="s">
        <v>26</v>
      </c>
      <c r="B27" s="2"/>
      <c r="C27" s="13">
        <v>-8446.18</v>
      </c>
      <c r="D27" s="13">
        <v>-5677.7</v>
      </c>
      <c r="E27" s="13">
        <v>-7000</v>
      </c>
    </row>
    <row r="28" spans="1:9" x14ac:dyDescent="0.2">
      <c r="C28" s="2"/>
      <c r="D28" s="2"/>
      <c r="E28" s="2"/>
    </row>
    <row r="29" spans="1:9" x14ac:dyDescent="0.2">
      <c r="A29" s="2" t="s">
        <v>27</v>
      </c>
      <c r="B29" s="2"/>
      <c r="C29" s="13">
        <f>SUM(C22+C27)</f>
        <v>392419.82</v>
      </c>
      <c r="D29" s="13">
        <v>390641.25</v>
      </c>
      <c r="E29" s="13">
        <v>393240</v>
      </c>
      <c r="I29" s="9"/>
    </row>
    <row r="30" spans="1:9" x14ac:dyDescent="0.2">
      <c r="A30" s="2"/>
      <c r="B30" s="2"/>
    </row>
    <row r="31" spans="1:9" x14ac:dyDescent="0.2">
      <c r="A31" s="2" t="s">
        <v>28</v>
      </c>
      <c r="B31" s="2"/>
    </row>
    <row r="32" spans="1:9" x14ac:dyDescent="0.2">
      <c r="A32" s="6">
        <v>5010</v>
      </c>
      <c r="B32" s="6" t="s">
        <v>29</v>
      </c>
      <c r="C32" s="7">
        <v>-3131</v>
      </c>
      <c r="D32" s="7">
        <v>-3589</v>
      </c>
      <c r="E32" s="7">
        <v>-3600</v>
      </c>
    </row>
    <row r="33" spans="1:5" x14ac:dyDescent="0.2">
      <c r="A33" s="10">
        <v>5901</v>
      </c>
      <c r="B33" s="10" t="s">
        <v>30</v>
      </c>
      <c r="C33" s="10">
        <v>0</v>
      </c>
      <c r="D33" s="11">
        <v>-5806</v>
      </c>
      <c r="E33" s="11">
        <v>-3000</v>
      </c>
    </row>
    <row r="34" spans="1:5" x14ac:dyDescent="0.2">
      <c r="A34" s="10">
        <v>5905</v>
      </c>
      <c r="B34" s="10" t="s">
        <v>31</v>
      </c>
      <c r="C34" s="10">
        <v>0</v>
      </c>
      <c r="D34" s="10">
        <v>0</v>
      </c>
      <c r="E34" s="11">
        <v>-6000</v>
      </c>
    </row>
    <row r="35" spans="1:5" x14ac:dyDescent="0.2">
      <c r="A35" s="10">
        <v>5930</v>
      </c>
      <c r="B35" s="10" t="s">
        <v>32</v>
      </c>
      <c r="C35" s="10">
        <v>-438</v>
      </c>
      <c r="D35" s="10">
        <v>-888</v>
      </c>
      <c r="E35" s="11">
        <v>-2000</v>
      </c>
    </row>
    <row r="36" spans="1:5" x14ac:dyDescent="0.2">
      <c r="A36" s="10">
        <v>6110</v>
      </c>
      <c r="B36" s="10" t="s">
        <v>33</v>
      </c>
      <c r="C36" s="10">
        <v>0</v>
      </c>
      <c r="D36" s="11">
        <v>-4815.05</v>
      </c>
      <c r="E36" s="11">
        <v>-1000</v>
      </c>
    </row>
    <row r="37" spans="1:5" x14ac:dyDescent="0.2">
      <c r="A37" s="10">
        <v>6211</v>
      </c>
      <c r="B37" s="10" t="s">
        <v>34</v>
      </c>
      <c r="C37" s="11">
        <v>-1548</v>
      </c>
      <c r="D37" s="11">
        <v>-3254.75</v>
      </c>
      <c r="E37" s="10">
        <v>-450</v>
      </c>
    </row>
    <row r="38" spans="1:5" x14ac:dyDescent="0.2">
      <c r="A38" s="10">
        <v>6213</v>
      </c>
      <c r="B38" s="10" t="s">
        <v>35</v>
      </c>
      <c r="C38" s="11">
        <v>-3022.8</v>
      </c>
      <c r="D38" s="10">
        <v>0</v>
      </c>
      <c r="E38" s="10">
        <v>0</v>
      </c>
    </row>
    <row r="39" spans="1:5" x14ac:dyDescent="0.2">
      <c r="A39" s="10">
        <v>6230</v>
      </c>
      <c r="B39" s="10" t="s">
        <v>36</v>
      </c>
      <c r="C39" s="10">
        <v>-958.15</v>
      </c>
      <c r="D39" s="11">
        <v>-11725.33</v>
      </c>
      <c r="E39" s="11">
        <v>-7000</v>
      </c>
    </row>
    <row r="40" spans="1:5" x14ac:dyDescent="0.2">
      <c r="A40" s="10">
        <v>6250</v>
      </c>
      <c r="B40" s="10" t="s">
        <v>37</v>
      </c>
      <c r="C40" s="11">
        <v>-1845</v>
      </c>
      <c r="D40" s="10">
        <v>0</v>
      </c>
      <c r="E40" s="10">
        <v>0</v>
      </c>
    </row>
    <row r="41" spans="1:5" x14ac:dyDescent="0.2">
      <c r="A41" s="10">
        <v>6300</v>
      </c>
      <c r="B41" s="10" t="s">
        <v>38</v>
      </c>
      <c r="C41" s="11">
        <v>-25151.37</v>
      </c>
      <c r="D41" s="11">
        <v>-22709</v>
      </c>
      <c r="E41" s="11">
        <v>-15000</v>
      </c>
    </row>
    <row r="42" spans="1:5" x14ac:dyDescent="0.2">
      <c r="A42" s="10">
        <v>6390</v>
      </c>
      <c r="B42" s="10" t="s">
        <v>39</v>
      </c>
      <c r="C42" s="10">
        <v>0</v>
      </c>
      <c r="D42" s="10">
        <v>0</v>
      </c>
      <c r="E42" s="11">
        <v>-5000</v>
      </c>
    </row>
    <row r="43" spans="1:5" x14ac:dyDescent="0.2">
      <c r="A43" s="10">
        <v>6391</v>
      </c>
      <c r="B43" s="10" t="s">
        <v>40</v>
      </c>
      <c r="C43" s="11">
        <v>-19542.28</v>
      </c>
      <c r="D43" s="10">
        <v>-700</v>
      </c>
      <c r="E43" s="11">
        <v>-3000</v>
      </c>
    </row>
    <row r="44" spans="1:5" x14ac:dyDescent="0.2">
      <c r="A44" s="10">
        <v>6392</v>
      </c>
      <c r="B44" s="10" t="s">
        <v>41</v>
      </c>
      <c r="C44" s="11">
        <v>-5000</v>
      </c>
      <c r="D44" s="11">
        <v>-10500</v>
      </c>
      <c r="E44" s="11">
        <v>-30000</v>
      </c>
    </row>
    <row r="45" spans="1:5" x14ac:dyDescent="0.2">
      <c r="A45" s="10">
        <v>6393</v>
      </c>
      <c r="B45" s="10" t="s">
        <v>42</v>
      </c>
      <c r="C45" s="11">
        <v>0</v>
      </c>
      <c r="D45" s="11">
        <v>-2500</v>
      </c>
      <c r="E45" s="10">
        <v>0</v>
      </c>
    </row>
    <row r="46" spans="1:5" x14ac:dyDescent="0.2">
      <c r="A46" s="10">
        <v>6394</v>
      </c>
      <c r="B46" s="10" t="s">
        <v>43</v>
      </c>
      <c r="C46" s="11">
        <v>-7000</v>
      </c>
      <c r="D46" s="10">
        <v>0</v>
      </c>
      <c r="E46" s="10">
        <v>0</v>
      </c>
    </row>
    <row r="47" spans="1:5" x14ac:dyDescent="0.2">
      <c r="A47" s="10">
        <v>6410</v>
      </c>
      <c r="B47" s="10" t="s">
        <v>44</v>
      </c>
      <c r="C47" s="10">
        <v>-260</v>
      </c>
      <c r="D47" s="11">
        <v>-1453</v>
      </c>
      <c r="E47" s="10">
        <v>-500</v>
      </c>
    </row>
    <row r="48" spans="1:5" x14ac:dyDescent="0.2">
      <c r="A48" s="10">
        <v>6430</v>
      </c>
      <c r="B48" s="10" t="s">
        <v>45</v>
      </c>
      <c r="C48" s="10">
        <v>-989</v>
      </c>
      <c r="D48" s="10">
        <v>0</v>
      </c>
      <c r="E48" s="10">
        <v>0</v>
      </c>
    </row>
    <row r="49" spans="1:5" x14ac:dyDescent="0.2">
      <c r="A49" s="10">
        <v>6490</v>
      </c>
      <c r="B49" s="10" t="s">
        <v>46</v>
      </c>
      <c r="C49" s="11">
        <v>-23310</v>
      </c>
      <c r="D49" s="11">
        <v>-21006</v>
      </c>
      <c r="E49" s="11">
        <v>-22000</v>
      </c>
    </row>
    <row r="50" spans="1:5" x14ac:dyDescent="0.2">
      <c r="A50" s="10">
        <v>6550</v>
      </c>
      <c r="B50" s="10" t="s">
        <v>47</v>
      </c>
      <c r="C50" s="11">
        <v>-58844</v>
      </c>
      <c r="D50" s="11">
        <v>-40152</v>
      </c>
      <c r="E50" s="11">
        <v>-49000</v>
      </c>
    </row>
    <row r="51" spans="1:5" x14ac:dyDescent="0.2">
      <c r="A51" s="10">
        <v>6570</v>
      </c>
      <c r="B51" s="10" t="s">
        <v>48</v>
      </c>
      <c r="C51" s="11">
        <v>-4730</v>
      </c>
      <c r="D51" s="11">
        <v>-4681</v>
      </c>
      <c r="E51" s="11">
        <v>-5000</v>
      </c>
    </row>
    <row r="52" spans="1:5" x14ac:dyDescent="0.2">
      <c r="A52" s="10">
        <v>6980</v>
      </c>
      <c r="B52" s="10" t="s">
        <v>49</v>
      </c>
      <c r="C52" s="10">
        <v>-500</v>
      </c>
      <c r="D52" s="10">
        <v>-500</v>
      </c>
      <c r="E52" s="11">
        <v>-1000</v>
      </c>
    </row>
    <row r="53" spans="1:5" x14ac:dyDescent="0.2">
      <c r="A53" s="10">
        <v>6990</v>
      </c>
      <c r="B53" s="10" t="s">
        <v>50</v>
      </c>
      <c r="C53" s="10">
        <v>-415</v>
      </c>
      <c r="D53" s="10">
        <v>0</v>
      </c>
      <c r="E53" s="10">
        <v>0</v>
      </c>
    </row>
    <row r="54" spans="1:5" x14ac:dyDescent="0.2">
      <c r="A54" s="10">
        <v>6993</v>
      </c>
      <c r="B54" s="10" t="s">
        <v>51</v>
      </c>
      <c r="C54" s="11">
        <v>-38250</v>
      </c>
      <c r="D54" s="11">
        <v>-37969.43</v>
      </c>
      <c r="E54" s="11">
        <v>-40000</v>
      </c>
    </row>
    <row r="55" spans="1:5" x14ac:dyDescent="0.2">
      <c r="A55" s="3">
        <v>6995</v>
      </c>
      <c r="B55" s="3" t="s">
        <v>52</v>
      </c>
      <c r="C55" s="3">
        <v>0</v>
      </c>
      <c r="D55" s="3">
        <v>-707.45</v>
      </c>
      <c r="E55" s="3">
        <v>0</v>
      </c>
    </row>
    <row r="56" spans="1:5" x14ac:dyDescent="0.2">
      <c r="A56" s="2" t="s">
        <v>53</v>
      </c>
      <c r="B56" s="2"/>
      <c r="C56" s="13">
        <f>SUM(C32:C55)</f>
        <v>-194934.6</v>
      </c>
      <c r="D56" s="13">
        <v>-172956.01</v>
      </c>
      <c r="E56" s="13">
        <v>-193550</v>
      </c>
    </row>
    <row r="57" spans="1:5" x14ac:dyDescent="0.2">
      <c r="A57" s="2"/>
      <c r="B57" s="2"/>
      <c r="C57" s="2"/>
      <c r="D57" s="2"/>
      <c r="E57" s="2"/>
    </row>
    <row r="58" spans="1:5" x14ac:dyDescent="0.2">
      <c r="A58" s="2" t="s">
        <v>54</v>
      </c>
      <c r="B58" s="2"/>
    </row>
    <row r="59" spans="1:5" x14ac:dyDescent="0.2">
      <c r="A59" s="6">
        <v>7010</v>
      </c>
      <c r="B59" s="6" t="s">
        <v>55</v>
      </c>
      <c r="C59" s="7">
        <v>-199848.3</v>
      </c>
      <c r="D59" s="7">
        <v>-55350</v>
      </c>
      <c r="E59" s="7">
        <v>-196000</v>
      </c>
    </row>
    <row r="60" spans="1:5" x14ac:dyDescent="0.2">
      <c r="A60" s="10">
        <v>7011</v>
      </c>
      <c r="B60" s="10" t="s">
        <v>56</v>
      </c>
      <c r="C60" s="11">
        <v>-10500</v>
      </c>
      <c r="D60" s="11">
        <v>-3000</v>
      </c>
      <c r="E60" s="11">
        <v>-9000</v>
      </c>
    </row>
    <row r="61" spans="1:5" x14ac:dyDescent="0.2">
      <c r="A61" s="10">
        <v>7082</v>
      </c>
      <c r="B61" s="10" t="s">
        <v>57</v>
      </c>
      <c r="C61" s="10">
        <v>0</v>
      </c>
      <c r="D61" s="11">
        <v>-6273</v>
      </c>
      <c r="E61" s="11">
        <v>-1200</v>
      </c>
    </row>
    <row r="62" spans="1:5" x14ac:dyDescent="0.2">
      <c r="A62" s="10">
        <v>7090</v>
      </c>
      <c r="B62" s="10" t="s">
        <v>58</v>
      </c>
      <c r="C62" s="11">
        <v>-16295</v>
      </c>
      <c r="D62" s="10">
        <v>0</v>
      </c>
      <c r="E62" s="10">
        <v>0</v>
      </c>
    </row>
    <row r="63" spans="1:5" x14ac:dyDescent="0.2">
      <c r="A63" s="10">
        <v>7330</v>
      </c>
      <c r="B63" s="10" t="s">
        <v>59</v>
      </c>
      <c r="C63" s="11">
        <v>-4872.7700000000004</v>
      </c>
      <c r="D63" s="11">
        <v>-2496</v>
      </c>
      <c r="E63" s="11">
        <v>-5000</v>
      </c>
    </row>
    <row r="64" spans="1:5" x14ac:dyDescent="0.2">
      <c r="A64" s="10">
        <v>7510</v>
      </c>
      <c r="B64" s="10" t="s">
        <v>60</v>
      </c>
      <c r="C64" s="11">
        <v>-80162</v>
      </c>
      <c r="D64" s="11">
        <v>-32281</v>
      </c>
      <c r="E64" s="11">
        <v>-80000</v>
      </c>
    </row>
    <row r="65" spans="1:5" x14ac:dyDescent="0.2">
      <c r="A65" s="10">
        <v>7531</v>
      </c>
      <c r="B65" s="10" t="s">
        <v>61</v>
      </c>
      <c r="C65" s="11">
        <v>-2440</v>
      </c>
      <c r="D65" s="10">
        <v>-868</v>
      </c>
      <c r="E65" s="11">
        <v>-2400</v>
      </c>
    </row>
    <row r="66" spans="1:5" x14ac:dyDescent="0.2">
      <c r="A66" s="10">
        <v>7540</v>
      </c>
      <c r="B66" s="10" t="s">
        <v>62</v>
      </c>
      <c r="C66" s="10">
        <v>0</v>
      </c>
      <c r="D66" s="11">
        <v>-2174</v>
      </c>
      <c r="E66" s="10">
        <v>0</v>
      </c>
    </row>
    <row r="67" spans="1:5" x14ac:dyDescent="0.2">
      <c r="A67" s="10">
        <v>7551</v>
      </c>
      <c r="B67" s="10" t="s">
        <v>63</v>
      </c>
      <c r="C67" s="11">
        <v>-10995</v>
      </c>
      <c r="D67" s="11">
        <v>-2336</v>
      </c>
      <c r="E67" s="11">
        <v>-10000</v>
      </c>
    </row>
    <row r="68" spans="1:5" x14ac:dyDescent="0.2">
      <c r="A68" s="10">
        <v>7690</v>
      </c>
      <c r="B68" s="10" t="s">
        <v>64</v>
      </c>
      <c r="C68" s="10">
        <v>-700</v>
      </c>
      <c r="D68" s="10">
        <v>0</v>
      </c>
      <c r="E68" s="10">
        <v>0</v>
      </c>
    </row>
    <row r="69" spans="1:5" x14ac:dyDescent="0.2">
      <c r="A69" s="3">
        <v>7699</v>
      </c>
      <c r="B69" s="3" t="s">
        <v>65</v>
      </c>
      <c r="C69" s="12">
        <v>-2000</v>
      </c>
      <c r="D69" s="3">
        <v>0</v>
      </c>
      <c r="E69" s="12">
        <v>-2000</v>
      </c>
    </row>
    <row r="70" spans="1:5" x14ac:dyDescent="0.2">
      <c r="A70" s="2" t="s">
        <v>66</v>
      </c>
      <c r="B70" s="2"/>
      <c r="C70" s="13">
        <f>SUM(C59:C69)</f>
        <v>-327813.06999999995</v>
      </c>
      <c r="D70" s="13">
        <v>-104778</v>
      </c>
      <c r="E70" s="13">
        <v>-305600</v>
      </c>
    </row>
    <row r="72" spans="1:5" x14ac:dyDescent="0.2">
      <c r="A72" s="2" t="s">
        <v>67</v>
      </c>
      <c r="B72" s="2"/>
    </row>
    <row r="73" spans="1:5" x14ac:dyDescent="0.2">
      <c r="A73" s="6">
        <v>8310</v>
      </c>
      <c r="B73" s="6" t="s">
        <v>68</v>
      </c>
      <c r="C73" s="6">
        <v>0</v>
      </c>
      <c r="D73" s="6">
        <v>844.4</v>
      </c>
      <c r="E73" s="6">
        <v>0</v>
      </c>
    </row>
    <row r="74" spans="1:5" x14ac:dyDescent="0.2">
      <c r="A74" s="10">
        <v>8314</v>
      </c>
      <c r="B74" s="10" t="s">
        <v>69</v>
      </c>
      <c r="C74" s="10">
        <v>5</v>
      </c>
      <c r="D74" s="10">
        <v>16</v>
      </c>
      <c r="E74" s="10">
        <v>0</v>
      </c>
    </row>
    <row r="75" spans="1:5" x14ac:dyDescent="0.2">
      <c r="A75" s="3">
        <v>8423</v>
      </c>
      <c r="B75" s="3" t="s">
        <v>70</v>
      </c>
      <c r="C75" s="3">
        <v>-79</v>
      </c>
      <c r="D75" s="3">
        <v>-325</v>
      </c>
      <c r="E75" s="3">
        <v>0</v>
      </c>
    </row>
    <row r="76" spans="1:5" x14ac:dyDescent="0.2">
      <c r="A76" s="2" t="s">
        <v>71</v>
      </c>
      <c r="B76" s="2"/>
      <c r="C76" s="2">
        <f>SUM(C73:C75)</f>
        <v>-74</v>
      </c>
      <c r="D76" s="2">
        <v>535.4</v>
      </c>
      <c r="E76" s="2">
        <v>0</v>
      </c>
    </row>
    <row r="78" spans="1:5" x14ac:dyDescent="0.2">
      <c r="A78" s="2" t="s">
        <v>72</v>
      </c>
      <c r="B78" s="2"/>
      <c r="C78" s="13">
        <v>-531267.37</v>
      </c>
      <c r="D78" s="13">
        <v>-282876.31</v>
      </c>
      <c r="E78" s="13">
        <v>-506150</v>
      </c>
    </row>
    <row r="79" spans="1:5" x14ac:dyDescent="0.2">
      <c r="A79" s="2"/>
      <c r="B79" s="2"/>
      <c r="C79" s="2"/>
      <c r="D79" s="2"/>
      <c r="E79" s="2"/>
    </row>
    <row r="80" spans="1:5" x14ac:dyDescent="0.2">
      <c r="A80" s="2" t="s">
        <v>73</v>
      </c>
      <c r="B80" s="2"/>
      <c r="C80" s="2"/>
      <c r="D80" s="2"/>
      <c r="E80" s="2"/>
    </row>
    <row r="81" spans="1:10" x14ac:dyDescent="0.2">
      <c r="A81" s="5">
        <v>8999</v>
      </c>
      <c r="B81" s="5" t="s">
        <v>74</v>
      </c>
      <c r="C81" s="14">
        <f>SUM(C22+C78)</f>
        <v>-130401.37</v>
      </c>
      <c r="D81" s="14">
        <v>-113442.64</v>
      </c>
      <c r="E81" s="5">
        <v>0</v>
      </c>
      <c r="J81" s="9"/>
    </row>
    <row r="82" spans="1:10" x14ac:dyDescent="0.2">
      <c r="A82" s="2" t="s">
        <v>75</v>
      </c>
      <c r="B82" s="2"/>
      <c r="C82" s="13">
        <f>SUM(C81)</f>
        <v>-130401.37</v>
      </c>
      <c r="D82" s="13">
        <v>-113442.64</v>
      </c>
      <c r="E82" s="2">
        <v>0</v>
      </c>
      <c r="F82" s="2"/>
    </row>
    <row r="83" spans="1:10" x14ac:dyDescent="0.2">
      <c r="A83" s="2"/>
      <c r="B83" s="2"/>
      <c r="C83" s="2"/>
      <c r="D83" s="2"/>
      <c r="E83" s="2"/>
      <c r="F83" s="2"/>
    </row>
    <row r="84" spans="1:10" x14ac:dyDescent="0.2">
      <c r="A84" s="2" t="s">
        <v>76</v>
      </c>
      <c r="B84" s="2"/>
      <c r="C84" s="2">
        <v>0</v>
      </c>
      <c r="D84" s="2">
        <v>0</v>
      </c>
      <c r="E84" s="13">
        <v>-105910</v>
      </c>
      <c r="F84" s="2"/>
    </row>
    <row r="85" spans="1:10" x14ac:dyDescent="0.2">
      <c r="A85" s="2"/>
      <c r="B85" s="2"/>
      <c r="C85" s="2"/>
      <c r="D85" s="2"/>
      <c r="E85" s="2"/>
      <c r="F85" s="2"/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 Klimataktion Fö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Gunn-Britt Rudenheim</dc:creator>
  <cp:lastModifiedBy>Gunn-Britt Rudenheim</cp:lastModifiedBy>
  <cp:lastPrinted>2026-02-18T09:21:29Z</cp:lastPrinted>
  <dcterms:created xsi:type="dcterms:W3CDTF">2026-02-18T09:20:57Z</dcterms:created>
  <dcterms:modified xsi:type="dcterms:W3CDTF">2026-02-18T09:25:33Z</dcterms:modified>
</cp:coreProperties>
</file>